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wilnt01\Zasoby\Zakupy\ZC - Zespół Zakupów Inwestycyjnych\Postępowania\Rafał Wądołowski\2100128429_Odtworzenie linii zasilających silniki wentylatorów chłodni wody obiegowej P2\zał\"/>
    </mc:Choice>
  </mc:AlternateContent>
  <xr:revisionPtr revIDLastSave="0" documentId="13_ncr:1_{63F57F01-BD14-4D76-A811-12949323643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abela 1" sheetId="1" r:id="rId1"/>
    <sheet name="Arkusz1" sheetId="2" r:id="rId2"/>
  </sheet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5" i="1" l="1"/>
</calcChain>
</file>

<file path=xl/sharedStrings.xml><?xml version="1.0" encoding="utf-8"?>
<sst xmlns="http://schemas.openxmlformats.org/spreadsheetml/2006/main" count="73" uniqueCount="47">
  <si>
    <t>A</t>
  </si>
  <si>
    <t>B</t>
  </si>
  <si>
    <t>C</t>
  </si>
  <si>
    <t>D</t>
  </si>
  <si>
    <t>E</t>
  </si>
  <si>
    <t>F</t>
  </si>
  <si>
    <t>G</t>
  </si>
  <si>
    <r>
      <t xml:space="preserve"> Wartość Umowy </t>
    </r>
    <r>
      <rPr>
        <i/>
        <sz val="10"/>
        <rFont val="Arial"/>
        <family val="2"/>
        <charset val="238"/>
      </rPr>
      <t>(Contract Value)</t>
    </r>
  </si>
  <si>
    <t>Montaż/demontaż rusztowań</t>
  </si>
  <si>
    <t>Prace w branży pomiarowej</t>
  </si>
  <si>
    <t>Prace w branży elektrycznej</t>
  </si>
  <si>
    <t>Koszt zakupu materiałów i urządzeń</t>
  </si>
  <si>
    <t>Pozostałe</t>
  </si>
  <si>
    <r>
      <t xml:space="preserve">Arkusz Cenowy  </t>
    </r>
    <r>
      <rPr>
        <b/>
        <i/>
        <sz val="10"/>
        <rFont val="Arial"/>
        <family val="2"/>
        <charset val="238"/>
      </rPr>
      <t>(Payment Sheet)</t>
    </r>
  </si>
  <si>
    <r>
      <t xml:space="preserve">Dokumentacja                                                                          </t>
    </r>
    <r>
      <rPr>
        <i/>
        <sz val="11"/>
        <rFont val="Arial"/>
        <family val="2"/>
        <charset val="238"/>
      </rPr>
      <t xml:space="preserve"> (Documentation)</t>
    </r>
  </si>
  <si>
    <r>
      <t xml:space="preserve">Dostawy ( Urządzenia i materiały )                                                     </t>
    </r>
    <r>
      <rPr>
        <i/>
        <sz val="11"/>
        <rFont val="Arial"/>
        <family val="2"/>
        <charset val="238"/>
      </rPr>
      <t>(Deliveries (Equipment and Materials))</t>
    </r>
  </si>
  <si>
    <r>
      <t xml:space="preserve">Prace budowlano-montażowe                                              </t>
    </r>
    <r>
      <rPr>
        <sz val="11"/>
        <rFont val="Arial"/>
        <family val="2"/>
        <charset val="238"/>
      </rPr>
      <t>(</t>
    </r>
    <r>
      <rPr>
        <i/>
        <sz val="11"/>
        <rFont val="Arial"/>
        <family val="2"/>
        <charset val="238"/>
      </rPr>
      <t>Construction Works)</t>
    </r>
  </si>
  <si>
    <r>
      <t xml:space="preserve">Szkolenia                          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(Training)</t>
    </r>
  </si>
  <si>
    <r>
      <t xml:space="preserve">Usługi dla poszczególnych etapów realizacji: Kompletacja Mechaniczna, Rozruch Mechaniczny, Rozruch Technologiczny, Uruchomienie Instalacji, Testy Gwarancyjno-Jakościowe 
</t>
    </r>
    <r>
      <rPr>
        <i/>
        <sz val="11"/>
        <rFont val="Arial"/>
        <family val="2"/>
        <charset val="238"/>
      </rPr>
      <t>(Services during the following stages: Mechanical Completion, Precommissioning, Commissioning, Start-Up, Performance Test)</t>
    </r>
  </si>
  <si>
    <r>
      <rPr>
        <b/>
        <sz val="11"/>
        <rFont val="Arial"/>
        <family val="2"/>
        <charset val="238"/>
      </rPr>
      <t>Części Zamienne</t>
    </r>
    <r>
      <rPr>
        <sz val="11"/>
        <rFont val="Arial"/>
        <family val="2"/>
        <charset val="238"/>
      </rPr>
      <t xml:space="preserve"> </t>
    </r>
    <r>
      <rPr>
        <sz val="11"/>
        <rFont val="Arial"/>
        <family val="2"/>
      </rPr>
      <t xml:space="preserve">                                                                                    (Spare Parts)</t>
    </r>
  </si>
  <si>
    <r>
      <rPr>
        <b/>
        <sz val="11"/>
        <rFont val="Arial"/>
        <family val="2"/>
        <charset val="238"/>
      </rPr>
      <t xml:space="preserve">Katalizatory ( jeżeli dotyczy )                                                                   </t>
    </r>
    <r>
      <rPr>
        <sz val="11"/>
        <rFont val="Arial"/>
        <family val="2"/>
      </rPr>
      <t xml:space="preserve"> Catalyst ( If any )</t>
    </r>
  </si>
  <si>
    <r>
      <t xml:space="preserve">HARMONOGRAM PŁATNOŚCI                                                                                    </t>
    </r>
    <r>
      <rPr>
        <i/>
        <sz val="12"/>
        <color theme="1"/>
        <rFont val="Arial"/>
        <family val="2"/>
        <charset val="238"/>
      </rPr>
      <t>PAYMENT SCHEDULE</t>
    </r>
  </si>
  <si>
    <r>
      <rPr>
        <b/>
        <sz val="11"/>
        <rFont val="Arial"/>
        <family val="2"/>
        <charset val="238"/>
      </rPr>
      <t>Lp.</t>
    </r>
    <r>
      <rPr>
        <b/>
        <sz val="9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
</t>
    </r>
    <r>
      <rPr>
        <b/>
        <i/>
        <sz val="8"/>
        <rFont val="Arial"/>
        <family val="2"/>
        <charset val="238"/>
      </rPr>
      <t>No.</t>
    </r>
  </si>
  <si>
    <r>
      <t xml:space="preserve">Kategoria          (A-F) i wskazany kolor /            </t>
    </r>
    <r>
      <rPr>
        <b/>
        <i/>
        <sz val="8"/>
        <rFont val="Arial"/>
        <family val="2"/>
        <charset val="238"/>
      </rPr>
      <t>Category (A - F) and indicated color</t>
    </r>
  </si>
  <si>
    <r>
      <t xml:space="preserve">Krótki opis  
</t>
    </r>
    <r>
      <rPr>
        <b/>
        <i/>
        <sz val="8"/>
        <rFont val="Arial"/>
        <family val="2"/>
        <charset val="238"/>
      </rPr>
      <t>Short description</t>
    </r>
  </si>
  <si>
    <r>
      <t xml:space="preserve">% Wartość Kontraktu
  </t>
    </r>
    <r>
      <rPr>
        <b/>
        <i/>
        <sz val="8"/>
        <rFont val="Arial"/>
        <family val="2"/>
        <charset val="238"/>
      </rPr>
      <t>(% of Contract Price)</t>
    </r>
  </si>
  <si>
    <r>
      <t xml:space="preserve"> Wartość w PLN </t>
    </r>
    <r>
      <rPr>
        <b/>
        <sz val="10"/>
        <rFont val="Arial"/>
        <family val="2"/>
      </rPr>
      <t xml:space="preserve">
</t>
    </r>
    <r>
      <rPr>
        <b/>
        <i/>
        <sz val="8"/>
        <rFont val="Arial"/>
        <family val="2"/>
        <charset val="238"/>
      </rPr>
      <t>(Payment  in PLN)</t>
    </r>
  </si>
  <si>
    <r>
      <t xml:space="preserve">LP.                      </t>
    </r>
    <r>
      <rPr>
        <i/>
        <sz val="11"/>
        <color theme="1"/>
        <rFont val="Arial"/>
        <family val="2"/>
        <charset val="238"/>
      </rPr>
      <t>No.</t>
    </r>
  </si>
  <si>
    <r>
      <t xml:space="preserve">ETAP                                                                                                                            </t>
    </r>
    <r>
      <rPr>
        <i/>
        <sz val="11"/>
        <color theme="1"/>
        <rFont val="Arial"/>
        <family val="2"/>
        <charset val="238"/>
      </rPr>
      <t>STAGE</t>
    </r>
  </si>
  <si>
    <r>
      <t xml:space="preserve">WARTOŚĆ                                                             </t>
    </r>
    <r>
      <rPr>
        <i/>
        <sz val="11"/>
        <color theme="1"/>
        <rFont val="Arial"/>
        <family val="2"/>
        <charset val="238"/>
      </rPr>
      <t>VALUE</t>
    </r>
  </si>
  <si>
    <r>
      <t xml:space="preserve">TERMIN PŁATNOŚCI                          </t>
    </r>
    <r>
      <rPr>
        <i/>
        <sz val="11"/>
        <color theme="1"/>
        <rFont val="Calibri"/>
        <family val="2"/>
        <charset val="238"/>
        <scheme val="minor"/>
      </rPr>
      <t>PAYMENT CONDITION</t>
    </r>
  </si>
  <si>
    <t>I</t>
  </si>
  <si>
    <t>II</t>
  </si>
  <si>
    <t>III</t>
  </si>
  <si>
    <t>IV</t>
  </si>
  <si>
    <t>DNI</t>
  </si>
  <si>
    <t>TYGODNI</t>
  </si>
  <si>
    <t>MIESIĘCY</t>
  </si>
  <si>
    <r>
      <t xml:space="preserve">Arkusz cenowy - </t>
    </r>
    <r>
      <rPr>
        <b/>
        <sz val="14"/>
        <color rgb="FFFF0000"/>
        <rFont val="Calibri"/>
        <family val="2"/>
        <charset val="238"/>
        <scheme val="minor"/>
      </rPr>
      <t>"Odtworzenie linii zasilających silniki wentylatorów chłodni wody obiegowej P2"</t>
    </r>
  </si>
  <si>
    <t>Wykonanie dokumentacji projektowej, koncepcje i uzgodnienia</t>
  </si>
  <si>
    <t>Prace ziemne wzdłuż tras kablowych</t>
  </si>
  <si>
    <t xml:space="preserve">Prace demontażowe osprzętu </t>
  </si>
  <si>
    <t>Prace montażowe tras kablowych ziemnych i napowietrznych</t>
  </si>
  <si>
    <t xml:space="preserve">Prace montażowe osprzętu </t>
  </si>
  <si>
    <t>Pozostałe prace w branży budowlanej</t>
  </si>
  <si>
    <t>Wykonanie dokumentacji powykonawczej</t>
  </si>
  <si>
    <t>Testy, pomiary ochrony przeciwporażeniowej, kontrola stanu izolacji, uziemienia, rozruch, prace odbiorowe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</si>
</sst>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_D_M_-;\-* #,##0.00\ _D_M_-;_-* &quot;-&quot;??\ _D_M_-;_-@_-"/>
    <numFmt numFmtId="166" formatCode="General_)"/>
    <numFmt numFmtId="167" formatCode="00\-0000\-000"/>
    <numFmt numFmtId="168" formatCode="#,###"/>
    <numFmt numFmtId="169" formatCode="_-&quot;€&quot;\ * #,##0.00_-;\-&quot;€&quot;\ * #,##0.00_-;_-&quot;€&quot;\ * &quot;-&quot;??_-;_-@_-"/>
    <numFmt numFmtId="170" formatCode="_(* #,##0_);_(* \(#,##0\);_(* &quot;-&quot;_);_(@_)"/>
    <numFmt numFmtId="171" formatCode="_(* #,##0.00_);_(* \(#,##0.00\);_(* &quot;-&quot;??_);_(@_)"/>
    <numFmt numFmtId="172" formatCode="#,##0.00\ [$€-407];\-#,##0.00\ [$€-407]"/>
    <numFmt numFmtId="173" formatCode="_-* #,##0.00\ [$zł-415]_-;\-* #,##0.00\ [$zł-415]_-;_-* &quot;-&quot;??\ [$zł-415]_-;_-@_-"/>
    <numFmt numFmtId="174" formatCode="#,##0.00\ &quot;zł&quot;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Helv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8"/>
      <name val="Helv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MS Sans Serif"/>
      <family val="2"/>
    </font>
    <font>
      <sz val="8"/>
      <name val="Times New Roman"/>
      <family val="1"/>
    </font>
    <font>
      <sz val="10"/>
      <name val="Arial Cyr"/>
      <charset val="204"/>
    </font>
    <font>
      <b/>
      <sz val="14"/>
      <name val="Arial"/>
      <family val="2"/>
    </font>
    <font>
      <b/>
      <sz val="14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rgb="FFFF0000"/>
      <name val="Calibri"/>
      <family val="2"/>
      <scheme val="minor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</borders>
  <cellStyleXfs count="135">
    <xf numFmtId="0" fontId="0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6" fillId="0" borderId="5" applyNumberFormat="0" applyFill="0" applyAlignment="0" applyProtection="0"/>
    <xf numFmtId="0" fontId="17" fillId="21" borderId="0" applyNumberFormat="0" applyBorder="0" applyAlignment="0" applyProtection="0"/>
    <xf numFmtId="166" fontId="4" fillId="0" borderId="0"/>
    <xf numFmtId="0" fontId="5" fillId="0" borderId="0"/>
    <xf numFmtId="0" fontId="5" fillId="0" borderId="0"/>
    <xf numFmtId="0" fontId="2" fillId="0" borderId="0"/>
    <xf numFmtId="0" fontId="5" fillId="22" borderId="6" applyNumberFormat="0" applyFont="0" applyAlignment="0" applyProtection="0"/>
    <xf numFmtId="0" fontId="5" fillId="22" borderId="6" applyNumberFormat="0" applyFont="0" applyAlignment="0" applyProtection="0"/>
    <xf numFmtId="9" fontId="5" fillId="0" borderId="0" applyFont="0" applyFill="0" applyBorder="0" applyAlignment="0" applyProtection="0"/>
    <xf numFmtId="167" fontId="5" fillId="0" borderId="7" applyFont="0" applyFill="0" applyBorder="0" applyProtection="0">
      <alignment horizontal="left"/>
    </xf>
    <xf numFmtId="167" fontId="5" fillId="0" borderId="7" applyFont="0" applyFill="0" applyBorder="0" applyProtection="0">
      <alignment horizontal="left"/>
    </xf>
    <xf numFmtId="167" fontId="5" fillId="0" borderId="7" applyFont="0" applyFill="0" applyBorder="0" applyProtection="0">
      <alignment horizontal="left"/>
    </xf>
    <xf numFmtId="167" fontId="5" fillId="0" borderId="7" applyFont="0" applyFill="0" applyBorder="0" applyProtection="0">
      <alignment horizontal="left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166" fontId="4" fillId="0" borderId="0"/>
    <xf numFmtId="166" fontId="4" fillId="0" borderId="0"/>
    <xf numFmtId="0" fontId="19" fillId="0" borderId="0"/>
    <xf numFmtId="0" fontId="1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4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166" fontId="4" fillId="0" borderId="0"/>
    <xf numFmtId="166" fontId="4" fillId="0" borderId="0"/>
    <xf numFmtId="0" fontId="19" fillId="0" borderId="0"/>
    <xf numFmtId="0" fontId="5" fillId="0" borderId="0"/>
    <xf numFmtId="38" fontId="20" fillId="0" borderId="8" applyBorder="0" applyAlignment="0" applyProtection="0">
      <alignment horizontal="center"/>
    </xf>
    <xf numFmtId="0" fontId="18" fillId="0" borderId="0" applyNumberFormat="0" applyFill="0" applyBorder="0" applyAlignment="0" applyProtection="0"/>
    <xf numFmtId="168" fontId="5" fillId="0" borderId="9" applyFill="0" applyBorder="0" applyProtection="0">
      <alignment horizontal="right"/>
    </xf>
    <xf numFmtId="168" fontId="5" fillId="0" borderId="9" applyFill="0" applyBorder="0" applyProtection="0">
      <alignment horizontal="right"/>
    </xf>
    <xf numFmtId="168" fontId="5" fillId="0" borderId="9" applyFill="0" applyBorder="0" applyProtection="0">
      <alignment horizontal="right"/>
    </xf>
    <xf numFmtId="168" fontId="5" fillId="0" borderId="9" applyFill="0" applyBorder="0" applyProtection="0">
      <alignment horizontal="right"/>
    </xf>
    <xf numFmtId="3" fontId="7" fillId="0" borderId="7" applyFont="0" applyFill="0" applyBorder="0" applyProtection="0">
      <alignment horizontal="right" vertical="center"/>
    </xf>
    <xf numFmtId="169" fontId="3" fillId="0" borderId="0" applyFont="0" applyFill="0" applyBorder="0" applyAlignment="0" applyProtection="0"/>
    <xf numFmtId="0" fontId="21" fillId="0" borderId="0"/>
    <xf numFmtId="170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5" fillId="0" borderId="10" xfId="122" applyBorder="1" applyAlignment="1">
      <alignment horizontal="center" vertical="center" wrapText="1"/>
    </xf>
    <xf numFmtId="0" fontId="5" fillId="0" borderId="11" xfId="122" applyBorder="1" applyAlignment="1">
      <alignment horizontal="center" vertical="center" wrapText="1"/>
    </xf>
    <xf numFmtId="10" fontId="5" fillId="23" borderId="11" xfId="122" applyNumberFormat="1" applyFill="1" applyBorder="1" applyAlignment="1">
      <alignment horizontal="center" vertical="center" wrapText="1"/>
    </xf>
    <xf numFmtId="0" fontId="5" fillId="0" borderId="19" xfId="122" applyBorder="1" applyAlignment="1">
      <alignment horizontal="center" vertical="center" wrapText="1"/>
    </xf>
    <xf numFmtId="0" fontId="5" fillId="23" borderId="12" xfId="122" applyFill="1" applyBorder="1" applyAlignment="1">
      <alignment horizontal="center" vertical="center" wrapText="1"/>
    </xf>
    <xf numFmtId="0" fontId="5" fillId="23" borderId="17" xfId="122" applyFill="1" applyBorder="1" applyAlignment="1">
      <alignment horizontal="center" vertical="center" wrapText="1"/>
    </xf>
    <xf numFmtId="0" fontId="5" fillId="23" borderId="18" xfId="122" applyFill="1" applyBorder="1" applyAlignment="1">
      <alignment horizontal="center" vertical="center" wrapText="1"/>
    </xf>
    <xf numFmtId="0" fontId="5" fillId="23" borderId="20" xfId="122" applyFill="1" applyBorder="1" applyAlignment="1">
      <alignment horizontal="center" vertical="center" wrapText="1"/>
    </xf>
    <xf numFmtId="172" fontId="0" fillId="0" borderId="0" xfId="0" applyNumberFormat="1"/>
    <xf numFmtId="0" fontId="23" fillId="0" borderId="0" xfId="0" applyFont="1" applyAlignment="1">
      <alignment horizontal="left"/>
    </xf>
    <xf numFmtId="0" fontId="0" fillId="0" borderId="0" xfId="0" applyAlignment="1">
      <alignment vertical="center"/>
    </xf>
    <xf numFmtId="1" fontId="28" fillId="0" borderId="0" xfId="122" applyNumberFormat="1" applyFont="1"/>
    <xf numFmtId="1" fontId="28" fillId="0" borderId="0" xfId="122" applyNumberFormat="1" applyFont="1" applyAlignment="1">
      <alignment horizontal="center"/>
    </xf>
    <xf numFmtId="0" fontId="22" fillId="0" borderId="0" xfId="122" applyFont="1" applyAlignment="1">
      <alignment vertical="center"/>
    </xf>
    <xf numFmtId="0" fontId="24" fillId="25" borderId="22" xfId="122" applyFont="1" applyFill="1" applyBorder="1" applyAlignment="1">
      <alignment vertical="center"/>
    </xf>
    <xf numFmtId="173" fontId="22" fillId="26" borderId="21" xfId="1" applyNumberFormat="1" applyFont="1" applyFill="1" applyBorder="1" applyAlignment="1">
      <alignment vertical="center"/>
    </xf>
    <xf numFmtId="166" fontId="8" fillId="0" borderId="0" xfId="70" applyFont="1" applyAlignment="1">
      <alignment vertical="center"/>
    </xf>
    <xf numFmtId="0" fontId="1" fillId="0" borderId="0" xfId="0" applyFont="1" applyAlignment="1">
      <alignment wrapText="1"/>
    </xf>
    <xf numFmtId="0" fontId="30" fillId="25" borderId="7" xfId="0" applyFont="1" applyFill="1" applyBorder="1" applyAlignment="1">
      <alignment horizontal="center" vertical="center"/>
    </xf>
    <xf numFmtId="0" fontId="6" fillId="25" borderId="7" xfId="122" applyFont="1" applyFill="1" applyBorder="1" applyAlignment="1">
      <alignment wrapText="1"/>
    </xf>
    <xf numFmtId="44" fontId="22" fillId="25" borderId="7" xfId="134" applyFont="1" applyFill="1" applyBorder="1"/>
    <xf numFmtId="0" fontId="33" fillId="25" borderId="7" xfId="122" applyFont="1" applyFill="1" applyBorder="1" applyAlignment="1">
      <alignment wrapText="1"/>
    </xf>
    <xf numFmtId="0" fontId="32" fillId="25" borderId="7" xfId="122" applyFont="1" applyFill="1" applyBorder="1" applyAlignment="1">
      <alignment wrapText="1"/>
    </xf>
    <xf numFmtId="0" fontId="32" fillId="25" borderId="15" xfId="122" applyFont="1" applyFill="1" applyBorder="1" applyAlignment="1">
      <alignment wrapText="1"/>
    </xf>
    <xf numFmtId="0" fontId="35" fillId="24" borderId="7" xfId="0" applyFont="1" applyFill="1" applyBorder="1" applyAlignment="1">
      <alignment horizontal="center" vertical="center" wrapText="1"/>
    </xf>
    <xf numFmtId="0" fontId="37" fillId="27" borderId="13" xfId="122" applyFont="1" applyFill="1" applyBorder="1" applyAlignment="1">
      <alignment horizontal="center" vertical="center" wrapText="1"/>
    </xf>
    <xf numFmtId="0" fontId="37" fillId="27" borderId="16" xfId="122" applyFont="1" applyFill="1" applyBorder="1" applyAlignment="1">
      <alignment horizontal="center" vertical="center" wrapText="1"/>
    </xf>
    <xf numFmtId="0" fontId="37" fillId="27" borderId="14" xfId="122" applyFont="1" applyFill="1" applyBorder="1" applyAlignment="1">
      <alignment horizontal="center" vertical="center" wrapText="1"/>
    </xf>
    <xf numFmtId="10" fontId="37" fillId="27" borderId="14" xfId="122" applyNumberFormat="1" applyFont="1" applyFill="1" applyBorder="1" applyAlignment="1">
      <alignment horizontal="center" vertical="center" wrapText="1"/>
    </xf>
    <xf numFmtId="0" fontId="26" fillId="27" borderId="7" xfId="0" applyFont="1" applyFill="1" applyBorder="1" applyAlignment="1">
      <alignment horizontal="center" vertical="center" wrapText="1"/>
    </xf>
    <xf numFmtId="0" fontId="37" fillId="25" borderId="12" xfId="122" applyFont="1" applyFill="1" applyBorder="1" applyAlignment="1">
      <alignment horizontal="center" vertical="center" wrapText="1"/>
    </xf>
    <xf numFmtId="0" fontId="43" fillId="25" borderId="17" xfId="122" applyFont="1" applyFill="1" applyBorder="1" applyAlignment="1">
      <alignment horizontal="center" vertical="center" wrapText="1"/>
    </xf>
    <xf numFmtId="0" fontId="37" fillId="25" borderId="11" xfId="122" applyFont="1" applyFill="1" applyBorder="1" applyAlignment="1">
      <alignment horizontal="center" vertical="center" wrapText="1"/>
    </xf>
    <xf numFmtId="0" fontId="41" fillId="25" borderId="7" xfId="0" applyFont="1" applyFill="1" applyBorder="1" applyAlignment="1">
      <alignment horizontal="center"/>
    </xf>
    <xf numFmtId="0" fontId="0" fillId="0" borderId="7" xfId="0" applyBorder="1"/>
    <xf numFmtId="174" fontId="0" fillId="0" borderId="7" xfId="0" applyNumberFormat="1" applyBorder="1"/>
    <xf numFmtId="0" fontId="37" fillId="25" borderId="10" xfId="122" applyFont="1" applyFill="1" applyBorder="1" applyAlignment="1">
      <alignment horizontal="center" vertical="center" wrapText="1"/>
    </xf>
    <xf numFmtId="10" fontId="5" fillId="23" borderId="10" xfId="122" applyNumberFormat="1" applyFill="1" applyBorder="1" applyAlignment="1">
      <alignment horizontal="center" vertical="center" wrapText="1"/>
    </xf>
    <xf numFmtId="10" fontId="5" fillId="23" borderId="19" xfId="122" applyNumberFormat="1" applyFill="1" applyBorder="1" applyAlignment="1">
      <alignment horizontal="center" vertical="center" wrapText="1"/>
    </xf>
    <xf numFmtId="173" fontId="5" fillId="23" borderId="23" xfId="134" applyNumberFormat="1" applyFont="1" applyFill="1" applyBorder="1" applyAlignment="1">
      <alignment horizontal="center" vertical="center" wrapText="1"/>
    </xf>
    <xf numFmtId="173" fontId="5" fillId="23" borderId="24" xfId="134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" fontId="28" fillId="24" borderId="0" xfId="122" applyNumberFormat="1" applyFont="1" applyFill="1" applyAlignment="1">
      <alignment horizontal="center"/>
    </xf>
    <xf numFmtId="0" fontId="41" fillId="27" borderId="7" xfId="0" applyFont="1" applyFill="1" applyBorder="1" applyAlignment="1">
      <alignment horizontal="center" vertical="center" wrapText="1"/>
    </xf>
  </cellXfs>
  <cellStyles count="13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20% - Akzent1" xfId="8" xr:uid="{00000000-0005-0000-0000-000006000000}"/>
    <cellStyle name="20% - Akzent2" xfId="9" xr:uid="{00000000-0005-0000-0000-000007000000}"/>
    <cellStyle name="20% - Akzent3" xfId="10" xr:uid="{00000000-0005-0000-0000-000008000000}"/>
    <cellStyle name="20% - Akzent4" xfId="11" xr:uid="{00000000-0005-0000-0000-000009000000}"/>
    <cellStyle name="20% - Akzent5" xfId="12" xr:uid="{00000000-0005-0000-0000-00000A000000}"/>
    <cellStyle name="20% - Akzent6" xfId="13" xr:uid="{00000000-0005-0000-0000-00000B000000}"/>
    <cellStyle name="40% - Accent1 2" xfId="14" xr:uid="{00000000-0005-0000-0000-00000C000000}"/>
    <cellStyle name="40% - Accent2 2" xfId="15" xr:uid="{00000000-0005-0000-0000-00000D000000}"/>
    <cellStyle name="40% - Accent3 2" xfId="16" xr:uid="{00000000-0005-0000-0000-00000E000000}"/>
    <cellStyle name="40% - Accent4 2" xfId="17" xr:uid="{00000000-0005-0000-0000-00000F000000}"/>
    <cellStyle name="40% - Accent5 2" xfId="18" xr:uid="{00000000-0005-0000-0000-000010000000}"/>
    <cellStyle name="40% - Accent6 2" xfId="19" xr:uid="{00000000-0005-0000-0000-000011000000}"/>
    <cellStyle name="40% - Akzent1" xfId="20" xr:uid="{00000000-0005-0000-0000-000012000000}"/>
    <cellStyle name="40% - Akzent2" xfId="21" xr:uid="{00000000-0005-0000-0000-000013000000}"/>
    <cellStyle name="40% - Akzent3" xfId="22" xr:uid="{00000000-0005-0000-0000-000014000000}"/>
    <cellStyle name="40% - Akzent4" xfId="23" xr:uid="{00000000-0005-0000-0000-000015000000}"/>
    <cellStyle name="40% - Akzent5" xfId="24" xr:uid="{00000000-0005-0000-0000-000016000000}"/>
    <cellStyle name="40% - Akzent6" xfId="25" xr:uid="{00000000-0005-0000-0000-000017000000}"/>
    <cellStyle name="60% - Akzent1" xfId="26" xr:uid="{00000000-0005-0000-0000-000018000000}"/>
    <cellStyle name="60% - Akzent2" xfId="27" xr:uid="{00000000-0005-0000-0000-000019000000}"/>
    <cellStyle name="60% - Akzent3" xfId="28" xr:uid="{00000000-0005-0000-0000-00001A000000}"/>
    <cellStyle name="60% - Akzent4" xfId="29" xr:uid="{00000000-0005-0000-0000-00001B000000}"/>
    <cellStyle name="60% - Akzent5" xfId="30" xr:uid="{00000000-0005-0000-0000-00001C000000}"/>
    <cellStyle name="60% - Akzent6" xfId="31" xr:uid="{00000000-0005-0000-0000-00001D000000}"/>
    <cellStyle name="Accent1" xfId="32" xr:uid="{00000000-0005-0000-0000-00001E000000}"/>
    <cellStyle name="Accent2" xfId="33" xr:uid="{00000000-0005-0000-0000-00001F000000}"/>
    <cellStyle name="Accent3" xfId="34" xr:uid="{00000000-0005-0000-0000-000020000000}"/>
    <cellStyle name="Accent4" xfId="35" xr:uid="{00000000-0005-0000-0000-000021000000}"/>
    <cellStyle name="Accent5" xfId="36" xr:uid="{00000000-0005-0000-0000-000022000000}"/>
    <cellStyle name="Accent6" xfId="37" xr:uid="{00000000-0005-0000-0000-000023000000}"/>
    <cellStyle name="Bad" xfId="38" xr:uid="{00000000-0005-0000-0000-000024000000}"/>
    <cellStyle name="Check Cell" xfId="39" xr:uid="{00000000-0005-0000-0000-000025000000}"/>
    <cellStyle name="Comma 2" xfId="40" xr:uid="{00000000-0005-0000-0000-000026000000}"/>
    <cellStyle name="Comma 3" xfId="41" xr:uid="{00000000-0005-0000-0000-000027000000}"/>
    <cellStyle name="Comma 3 2" xfId="42" xr:uid="{00000000-0005-0000-0000-000028000000}"/>
    <cellStyle name="Comma 4" xfId="43" xr:uid="{00000000-0005-0000-0000-000029000000}"/>
    <cellStyle name="Dziesiętny" xfId="1" builtinId="3"/>
    <cellStyle name="Good" xfId="44" xr:uid="{00000000-0005-0000-0000-00002B000000}"/>
    <cellStyle name="Heading 1" xfId="45" xr:uid="{00000000-0005-0000-0000-00002C000000}"/>
    <cellStyle name="Heading 2" xfId="46" xr:uid="{00000000-0005-0000-0000-00002D000000}"/>
    <cellStyle name="Heading 3" xfId="47" xr:uid="{00000000-0005-0000-0000-00002E000000}"/>
    <cellStyle name="Heading 4" xfId="48" xr:uid="{00000000-0005-0000-0000-00002F000000}"/>
    <cellStyle name="Komma 10" xfId="49" xr:uid="{00000000-0005-0000-0000-000030000000}"/>
    <cellStyle name="Komma 11" xfId="50" xr:uid="{00000000-0005-0000-0000-000031000000}"/>
    <cellStyle name="Komma 2" xfId="51" xr:uid="{00000000-0005-0000-0000-000032000000}"/>
    <cellStyle name="Komma 2 2" xfId="52" xr:uid="{00000000-0005-0000-0000-000033000000}"/>
    <cellStyle name="Komma 2 2 2" xfId="53" xr:uid="{00000000-0005-0000-0000-000034000000}"/>
    <cellStyle name="Komma 2 3" xfId="54" xr:uid="{00000000-0005-0000-0000-000035000000}"/>
    <cellStyle name="Komma 3" xfId="55" xr:uid="{00000000-0005-0000-0000-000036000000}"/>
    <cellStyle name="Komma 3 2" xfId="56" xr:uid="{00000000-0005-0000-0000-000037000000}"/>
    <cellStyle name="Komma 3 2 2" xfId="57" xr:uid="{00000000-0005-0000-0000-000038000000}"/>
    <cellStyle name="Komma 3 3" xfId="58" xr:uid="{00000000-0005-0000-0000-000039000000}"/>
    <cellStyle name="Komma 4" xfId="59" xr:uid="{00000000-0005-0000-0000-00003A000000}"/>
    <cellStyle name="Komma 4 2" xfId="60" xr:uid="{00000000-0005-0000-0000-00003B000000}"/>
    <cellStyle name="Komma 5" xfId="61" xr:uid="{00000000-0005-0000-0000-00003C000000}"/>
    <cellStyle name="Komma 5 2" xfId="62" xr:uid="{00000000-0005-0000-0000-00003D000000}"/>
    <cellStyle name="Komma 6" xfId="63" xr:uid="{00000000-0005-0000-0000-00003E000000}"/>
    <cellStyle name="Komma 6 2" xfId="64" xr:uid="{00000000-0005-0000-0000-00003F000000}"/>
    <cellStyle name="Komma 7" xfId="65" xr:uid="{00000000-0005-0000-0000-000040000000}"/>
    <cellStyle name="Komma 8" xfId="66" xr:uid="{00000000-0005-0000-0000-000041000000}"/>
    <cellStyle name="Komma 9" xfId="67" xr:uid="{00000000-0005-0000-0000-000042000000}"/>
    <cellStyle name="Linked Cell" xfId="68" xr:uid="{00000000-0005-0000-0000-000043000000}"/>
    <cellStyle name="Neutral 2" xfId="69" xr:uid="{00000000-0005-0000-0000-000044000000}"/>
    <cellStyle name="Normal 2" xfId="70" xr:uid="{00000000-0005-0000-0000-000045000000}"/>
    <cellStyle name="Normal 3" xfId="71" xr:uid="{00000000-0005-0000-0000-000046000000}"/>
    <cellStyle name="Normal 3 2" xfId="72" xr:uid="{00000000-0005-0000-0000-000047000000}"/>
    <cellStyle name="Normal 4" xfId="73" xr:uid="{00000000-0005-0000-0000-000048000000}"/>
    <cellStyle name="Normalny" xfId="0" builtinId="0"/>
    <cellStyle name="Note" xfId="74" xr:uid="{00000000-0005-0000-0000-00004A000000}"/>
    <cellStyle name="Note 2" xfId="75" xr:uid="{00000000-0005-0000-0000-00004B000000}"/>
    <cellStyle name="Percent 2" xfId="76" xr:uid="{00000000-0005-0000-0000-00004C000000}"/>
    <cellStyle name="ProjektNr" xfId="77" xr:uid="{00000000-0005-0000-0000-00004E000000}"/>
    <cellStyle name="ProjektNr 2" xfId="78" xr:uid="{00000000-0005-0000-0000-00004F000000}"/>
    <cellStyle name="ProjektNr 2 2" xfId="79" xr:uid="{00000000-0005-0000-0000-000050000000}"/>
    <cellStyle name="ProjektNr 3" xfId="80" xr:uid="{00000000-0005-0000-0000-000051000000}"/>
    <cellStyle name="Prozent 10" xfId="81" xr:uid="{00000000-0005-0000-0000-000052000000}"/>
    <cellStyle name="Prozent 2" xfId="82" xr:uid="{00000000-0005-0000-0000-000053000000}"/>
    <cellStyle name="Prozent 2 2" xfId="83" xr:uid="{00000000-0005-0000-0000-000054000000}"/>
    <cellStyle name="Prozent 2 2 2" xfId="84" xr:uid="{00000000-0005-0000-0000-000055000000}"/>
    <cellStyle name="Prozent 2 3" xfId="85" xr:uid="{00000000-0005-0000-0000-000056000000}"/>
    <cellStyle name="Prozent 3" xfId="86" xr:uid="{00000000-0005-0000-0000-000057000000}"/>
    <cellStyle name="Prozent 3 2" xfId="87" xr:uid="{00000000-0005-0000-0000-000058000000}"/>
    <cellStyle name="Prozent 3 2 2" xfId="88" xr:uid="{00000000-0005-0000-0000-000059000000}"/>
    <cellStyle name="Prozent 3 3" xfId="89" xr:uid="{00000000-0005-0000-0000-00005A000000}"/>
    <cellStyle name="Prozent 3 3 2" xfId="90" xr:uid="{00000000-0005-0000-0000-00005B000000}"/>
    <cellStyle name="Prozent 3 4" xfId="91" xr:uid="{00000000-0005-0000-0000-00005C000000}"/>
    <cellStyle name="Prozent 4" xfId="92" xr:uid="{00000000-0005-0000-0000-00005D000000}"/>
    <cellStyle name="Prozent 4 2" xfId="93" xr:uid="{00000000-0005-0000-0000-00005E000000}"/>
    <cellStyle name="Prozent 5" xfId="94" xr:uid="{00000000-0005-0000-0000-00005F000000}"/>
    <cellStyle name="Prozent 5 2" xfId="95" xr:uid="{00000000-0005-0000-0000-000060000000}"/>
    <cellStyle name="Prozent 6" xfId="96" xr:uid="{00000000-0005-0000-0000-000061000000}"/>
    <cellStyle name="Prozent 6 2" xfId="97" xr:uid="{00000000-0005-0000-0000-000062000000}"/>
    <cellStyle name="Prozent 7" xfId="98" xr:uid="{00000000-0005-0000-0000-000063000000}"/>
    <cellStyle name="Prozent 8" xfId="99" xr:uid="{00000000-0005-0000-0000-000064000000}"/>
    <cellStyle name="Prozent 9" xfId="100" xr:uid="{00000000-0005-0000-0000-000065000000}"/>
    <cellStyle name="Standard 10" xfId="101" xr:uid="{00000000-0005-0000-0000-000066000000}"/>
    <cellStyle name="Standard 2" xfId="102" xr:uid="{00000000-0005-0000-0000-000067000000}"/>
    <cellStyle name="Standard 2 2" xfId="103" xr:uid="{00000000-0005-0000-0000-000068000000}"/>
    <cellStyle name="Standard 2 3" xfId="104" xr:uid="{00000000-0005-0000-0000-000069000000}"/>
    <cellStyle name="Standard 3" xfId="105" xr:uid="{00000000-0005-0000-0000-00006A000000}"/>
    <cellStyle name="Standard 3 2" xfId="106" xr:uid="{00000000-0005-0000-0000-00006B000000}"/>
    <cellStyle name="Standard 3 2 2" xfId="107" xr:uid="{00000000-0005-0000-0000-00006C000000}"/>
    <cellStyle name="Standard 3 3" xfId="108" xr:uid="{00000000-0005-0000-0000-00006D000000}"/>
    <cellStyle name="Standard 3 3 2" xfId="109" xr:uid="{00000000-0005-0000-0000-00006E000000}"/>
    <cellStyle name="Standard 3 4" xfId="110" xr:uid="{00000000-0005-0000-0000-00006F000000}"/>
    <cellStyle name="Standard 4" xfId="111" xr:uid="{00000000-0005-0000-0000-000070000000}"/>
    <cellStyle name="Standard 4 2" xfId="112" xr:uid="{00000000-0005-0000-0000-000071000000}"/>
    <cellStyle name="Standard 5" xfId="113" xr:uid="{00000000-0005-0000-0000-000072000000}"/>
    <cellStyle name="Standard 5 2" xfId="114" xr:uid="{00000000-0005-0000-0000-000073000000}"/>
    <cellStyle name="Standard 6" xfId="115" xr:uid="{00000000-0005-0000-0000-000074000000}"/>
    <cellStyle name="Standard 6 2" xfId="116" xr:uid="{00000000-0005-0000-0000-000075000000}"/>
    <cellStyle name="Standard 6 2 2" xfId="117" xr:uid="{00000000-0005-0000-0000-000076000000}"/>
    <cellStyle name="Standard 6 3" xfId="118" xr:uid="{00000000-0005-0000-0000-000077000000}"/>
    <cellStyle name="Standard 7" xfId="119" xr:uid="{00000000-0005-0000-0000-000078000000}"/>
    <cellStyle name="Standard 8" xfId="120" xr:uid="{00000000-0005-0000-0000-000079000000}"/>
    <cellStyle name="Standard 9" xfId="121" xr:uid="{00000000-0005-0000-0000-00007A000000}"/>
    <cellStyle name="Standard_20100819_Schedule 3_Milestones_EHC_final_AM" xfId="122" xr:uid="{00000000-0005-0000-0000-00007B000000}"/>
    <cellStyle name="Test" xfId="123" xr:uid="{00000000-0005-0000-0000-00007C000000}"/>
    <cellStyle name="Title" xfId="124" xr:uid="{00000000-0005-0000-0000-00007D000000}"/>
    <cellStyle name="UKZahl" xfId="125" xr:uid="{00000000-0005-0000-0000-00007E000000}"/>
    <cellStyle name="UKZahl 2" xfId="126" xr:uid="{00000000-0005-0000-0000-00007F000000}"/>
    <cellStyle name="UKZahl 2 2" xfId="127" xr:uid="{00000000-0005-0000-0000-000080000000}"/>
    <cellStyle name="UKZahl 3" xfId="128" xr:uid="{00000000-0005-0000-0000-000081000000}"/>
    <cellStyle name="UKZahl0" xfId="129" xr:uid="{00000000-0005-0000-0000-000082000000}"/>
    <cellStyle name="Währung 2" xfId="130" xr:uid="{00000000-0005-0000-0000-000083000000}"/>
    <cellStyle name="Walutowy" xfId="134" builtinId="4"/>
    <cellStyle name="Обычный_tabl_Cost" xfId="131" xr:uid="{00000000-0005-0000-0000-000085000000}"/>
    <cellStyle name="Тысячи [0]_Sheet 4" xfId="132" xr:uid="{00000000-0005-0000-0000-000086000000}"/>
    <cellStyle name="Тысячи_Sheet 4" xfId="133" xr:uid="{00000000-0005-0000-0000-00008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"/>
  <sheetViews>
    <sheetView tabSelected="1" zoomScale="85" zoomScaleNormal="85" workbookViewId="0">
      <selection activeCell="I9" sqref="I9"/>
    </sheetView>
  </sheetViews>
  <sheetFormatPr defaultColWidth="11.5703125" defaultRowHeight="15" x14ac:dyDescent="0.25"/>
  <cols>
    <col min="1" max="1" width="14.5703125" customWidth="1"/>
    <col min="2" max="2" width="15.28515625" customWidth="1"/>
    <col min="3" max="3" width="51.42578125" customWidth="1"/>
    <col min="4" max="4" width="31.42578125" customWidth="1"/>
    <col min="5" max="5" width="29.28515625" customWidth="1"/>
    <col min="9" max="9" width="41.42578125" customWidth="1"/>
    <col min="10" max="10" width="14.5703125" customWidth="1"/>
    <col min="12" max="12" width="17.42578125" customWidth="1"/>
  </cols>
  <sheetData>
    <row r="1" spans="1:12" s="11" customFormat="1" ht="28.5" customHeight="1" x14ac:dyDescent="0.25">
      <c r="A1" s="42" t="s">
        <v>38</v>
      </c>
      <c r="B1" s="42"/>
      <c r="C1" s="42"/>
      <c r="D1" s="42"/>
      <c r="E1" s="42"/>
      <c r="F1" s="42"/>
    </row>
    <row r="2" spans="1:12" ht="20.45" customHeight="1" x14ac:dyDescent="0.3">
      <c r="A2" s="10"/>
      <c r="B2" s="10"/>
      <c r="C2" s="10"/>
      <c r="D2" s="10"/>
      <c r="E2" s="10"/>
      <c r="F2" s="10"/>
    </row>
    <row r="3" spans="1:12" ht="27.95" customHeight="1" x14ac:dyDescent="0.35">
      <c r="A3" s="43" t="s">
        <v>13</v>
      </c>
      <c r="B3" s="43"/>
      <c r="C3" s="43"/>
      <c r="D3" s="43"/>
      <c r="E3" s="43"/>
      <c r="F3" s="12"/>
    </row>
    <row r="4" spans="1:12" ht="27.95" customHeight="1" thickBot="1" x14ac:dyDescent="0.4">
      <c r="A4" s="13"/>
      <c r="B4" s="13"/>
      <c r="C4" s="13"/>
      <c r="D4" s="13"/>
      <c r="E4" s="13"/>
      <c r="F4" s="13"/>
    </row>
    <row r="5" spans="1:12" s="11" customFormat="1" ht="37.5" customHeight="1" thickBot="1" x14ac:dyDescent="0.3">
      <c r="B5" s="14"/>
      <c r="C5" s="15" t="s">
        <v>7</v>
      </c>
      <c r="D5" s="16">
        <f>SUM(D8:D13)</f>
        <v>0</v>
      </c>
      <c r="E5" s="17"/>
    </row>
    <row r="6" spans="1:12" x14ac:dyDescent="0.25">
      <c r="C6" s="18"/>
      <c r="D6" s="9"/>
    </row>
    <row r="7" spans="1:12" x14ac:dyDescent="0.25">
      <c r="D7" s="9"/>
    </row>
    <row r="8" spans="1:12" ht="30" x14ac:dyDescent="0.25">
      <c r="B8" s="19" t="s">
        <v>0</v>
      </c>
      <c r="C8" s="20" t="s">
        <v>14</v>
      </c>
      <c r="D8" s="21">
        <f>SUMIF(B16:B45,"A",E16:E45)</f>
        <v>0</v>
      </c>
    </row>
    <row r="9" spans="1:12" ht="30" x14ac:dyDescent="0.25">
      <c r="B9" s="19" t="s">
        <v>1</v>
      </c>
      <c r="C9" s="20" t="s">
        <v>15</v>
      </c>
      <c r="D9" s="21">
        <f>SUMIF(B16:B45,"B",E16:E45)</f>
        <v>0</v>
      </c>
    </row>
    <row r="10" spans="1:12" ht="30" x14ac:dyDescent="0.25">
      <c r="B10" s="19" t="s">
        <v>2</v>
      </c>
      <c r="C10" s="20" t="s">
        <v>16</v>
      </c>
      <c r="D10" s="21">
        <f>SUMIF(B16:B45,"C",E16:E45)</f>
        <v>0</v>
      </c>
    </row>
    <row r="11" spans="1:12" ht="30" x14ac:dyDescent="0.25">
      <c r="B11" s="19" t="s">
        <v>3</v>
      </c>
      <c r="C11" s="22" t="s">
        <v>17</v>
      </c>
      <c r="D11" s="21">
        <f>SUMIF(B16:B45,"D",E16:E45)</f>
        <v>0</v>
      </c>
    </row>
    <row r="12" spans="1:12" ht="118.5" x14ac:dyDescent="0.25">
      <c r="B12" s="19" t="s">
        <v>4</v>
      </c>
      <c r="C12" s="20" t="s">
        <v>18</v>
      </c>
      <c r="D12" s="21">
        <f>SUMIF(B16:B45,"E",E16:E45)</f>
        <v>0</v>
      </c>
    </row>
    <row r="13" spans="1:12" ht="30" x14ac:dyDescent="0.25">
      <c r="B13" s="19" t="s">
        <v>5</v>
      </c>
      <c r="C13" s="23" t="s">
        <v>19</v>
      </c>
      <c r="D13" s="21">
        <f>SUMIF(B16:B45,"F",E16:E45)</f>
        <v>0</v>
      </c>
    </row>
    <row r="14" spans="1:12" ht="31.5" thickBot="1" x14ac:dyDescent="0.3">
      <c r="I14" s="25" t="s">
        <v>21</v>
      </c>
    </row>
    <row r="15" spans="1:12" ht="82.5" customHeight="1" thickBot="1" x14ac:dyDescent="0.3">
      <c r="A15" s="26" t="s">
        <v>22</v>
      </c>
      <c r="B15" s="27" t="s">
        <v>23</v>
      </c>
      <c r="C15" s="28" t="s">
        <v>24</v>
      </c>
      <c r="D15" s="29" t="s">
        <v>25</v>
      </c>
      <c r="E15" s="29" t="s">
        <v>26</v>
      </c>
      <c r="H15" s="30" t="s">
        <v>27</v>
      </c>
      <c r="I15" s="30" t="s">
        <v>28</v>
      </c>
      <c r="J15" s="30" t="s">
        <v>29</v>
      </c>
      <c r="K15" s="44" t="s">
        <v>30</v>
      </c>
      <c r="L15" s="44"/>
    </row>
    <row r="16" spans="1:12" ht="24.75" customHeight="1" x14ac:dyDescent="0.25">
      <c r="A16" s="31">
        <v>1</v>
      </c>
      <c r="B16" s="32" t="s">
        <v>0</v>
      </c>
      <c r="C16" s="33" t="s">
        <v>39</v>
      </c>
      <c r="D16" s="3"/>
      <c r="E16" s="40"/>
      <c r="H16" s="34" t="s">
        <v>31</v>
      </c>
      <c r="I16" s="35"/>
      <c r="J16" s="36"/>
      <c r="K16" s="35"/>
      <c r="L16" s="35"/>
    </row>
    <row r="17" spans="1:12" ht="24.95" customHeight="1" x14ac:dyDescent="0.25">
      <c r="A17" s="31">
        <v>2</v>
      </c>
      <c r="B17" s="32" t="s">
        <v>1</v>
      </c>
      <c r="C17" s="33" t="s">
        <v>11</v>
      </c>
      <c r="D17" s="3"/>
      <c r="E17" s="40"/>
      <c r="H17" s="34" t="s">
        <v>32</v>
      </c>
      <c r="I17" s="35"/>
      <c r="J17" s="36"/>
      <c r="K17" s="35"/>
      <c r="L17" s="35"/>
    </row>
    <row r="18" spans="1:12" ht="24.95" customHeight="1" x14ac:dyDescent="0.25">
      <c r="A18" s="31">
        <v>3</v>
      </c>
      <c r="B18" s="32" t="s">
        <v>2</v>
      </c>
      <c r="C18" s="37" t="s">
        <v>40</v>
      </c>
      <c r="D18" s="3"/>
      <c r="E18" s="40"/>
      <c r="H18" s="34" t="s">
        <v>33</v>
      </c>
      <c r="I18" s="35"/>
      <c r="J18" s="36"/>
      <c r="K18" s="35"/>
      <c r="L18" s="35"/>
    </row>
    <row r="19" spans="1:12" ht="24.95" customHeight="1" x14ac:dyDescent="0.25">
      <c r="A19" s="31">
        <v>4</v>
      </c>
      <c r="B19" s="32" t="s">
        <v>2</v>
      </c>
      <c r="C19" s="37" t="s">
        <v>41</v>
      </c>
      <c r="D19" s="3"/>
      <c r="E19" s="40"/>
      <c r="H19" s="34" t="s">
        <v>34</v>
      </c>
      <c r="I19" s="35"/>
      <c r="J19" s="36"/>
      <c r="K19" s="35"/>
      <c r="L19" s="35"/>
    </row>
    <row r="20" spans="1:12" ht="24.95" customHeight="1" x14ac:dyDescent="0.25">
      <c r="A20" s="31">
        <v>5</v>
      </c>
      <c r="B20" s="32" t="s">
        <v>2</v>
      </c>
      <c r="C20" s="37" t="s">
        <v>42</v>
      </c>
      <c r="D20" s="3"/>
      <c r="E20" s="40"/>
      <c r="H20" s="34" t="s">
        <v>34</v>
      </c>
      <c r="I20" s="35"/>
      <c r="J20" s="36"/>
      <c r="K20" s="35"/>
      <c r="L20" s="35"/>
    </row>
    <row r="21" spans="1:12" ht="24.95" customHeight="1" x14ac:dyDescent="0.25">
      <c r="A21" s="31">
        <v>6</v>
      </c>
      <c r="B21" s="32" t="s">
        <v>2</v>
      </c>
      <c r="C21" s="37" t="s">
        <v>43</v>
      </c>
      <c r="D21" s="38"/>
      <c r="E21" s="40"/>
    </row>
    <row r="22" spans="1:12" ht="24.95" customHeight="1" x14ac:dyDescent="0.25">
      <c r="A22" s="31">
        <v>7</v>
      </c>
      <c r="B22" s="32" t="s">
        <v>2</v>
      </c>
      <c r="C22" s="37" t="s">
        <v>8</v>
      </c>
      <c r="D22" s="38"/>
      <c r="E22" s="40"/>
    </row>
    <row r="23" spans="1:12" ht="24.95" customHeight="1" x14ac:dyDescent="0.25">
      <c r="A23" s="31">
        <v>8</v>
      </c>
      <c r="B23" s="32" t="s">
        <v>2</v>
      </c>
      <c r="C23" s="37" t="s">
        <v>9</v>
      </c>
      <c r="D23" s="38"/>
      <c r="E23" s="40"/>
    </row>
    <row r="24" spans="1:12" ht="24.95" customHeight="1" x14ac:dyDescent="0.25">
      <c r="A24" s="31">
        <v>9</v>
      </c>
      <c r="B24" s="32" t="s">
        <v>2</v>
      </c>
      <c r="C24" s="37" t="s">
        <v>10</v>
      </c>
      <c r="D24" s="38"/>
      <c r="E24" s="40"/>
    </row>
    <row r="25" spans="1:12" ht="24.95" customHeight="1" x14ac:dyDescent="0.25">
      <c r="A25" s="31">
        <v>10</v>
      </c>
      <c r="B25" s="32" t="s">
        <v>2</v>
      </c>
      <c r="C25" s="37" t="s">
        <v>44</v>
      </c>
      <c r="D25" s="38"/>
      <c r="E25" s="40"/>
    </row>
    <row r="26" spans="1:12" ht="24.95" customHeight="1" x14ac:dyDescent="0.25">
      <c r="A26" s="31">
        <v>11</v>
      </c>
      <c r="B26" s="32" t="s">
        <v>0</v>
      </c>
      <c r="C26" s="37" t="s">
        <v>45</v>
      </c>
      <c r="D26" s="38"/>
      <c r="E26" s="40"/>
    </row>
    <row r="27" spans="1:12" ht="24.95" customHeight="1" x14ac:dyDescent="0.25">
      <c r="A27" s="31">
        <v>12</v>
      </c>
      <c r="B27" s="32" t="s">
        <v>4</v>
      </c>
      <c r="C27" s="37" t="s">
        <v>46</v>
      </c>
      <c r="D27" s="38"/>
      <c r="E27" s="40"/>
    </row>
    <row r="28" spans="1:12" ht="24.95" customHeight="1" x14ac:dyDescent="0.25">
      <c r="A28" s="31">
        <v>13</v>
      </c>
      <c r="B28" s="32" t="s">
        <v>2</v>
      </c>
      <c r="C28" s="37" t="s">
        <v>12</v>
      </c>
      <c r="D28" s="38"/>
      <c r="E28" s="40"/>
    </row>
    <row r="29" spans="1:12" ht="24.95" customHeight="1" x14ac:dyDescent="0.25">
      <c r="A29" s="5">
        <v>14</v>
      </c>
      <c r="B29" s="6"/>
      <c r="C29" s="1"/>
      <c r="D29" s="38"/>
      <c r="E29" s="40"/>
    </row>
    <row r="30" spans="1:12" ht="24.95" customHeight="1" x14ac:dyDescent="0.25">
      <c r="A30" s="5">
        <v>15</v>
      </c>
      <c r="B30" s="6"/>
      <c r="C30" s="1"/>
      <c r="D30" s="38"/>
      <c r="E30" s="40"/>
    </row>
    <row r="31" spans="1:12" ht="24.95" customHeight="1" x14ac:dyDescent="0.25">
      <c r="A31" s="5">
        <v>16</v>
      </c>
      <c r="B31" s="6"/>
      <c r="C31" s="1"/>
      <c r="D31" s="38"/>
      <c r="E31" s="40"/>
    </row>
    <row r="32" spans="1:12" ht="24.95" customHeight="1" x14ac:dyDescent="0.25">
      <c r="A32" s="5">
        <v>17</v>
      </c>
      <c r="B32" s="6"/>
      <c r="C32" s="1"/>
      <c r="D32" s="38"/>
      <c r="E32" s="40"/>
    </row>
    <row r="33" spans="1:5" ht="24.95" customHeight="1" x14ac:dyDescent="0.25">
      <c r="A33" s="5">
        <v>18</v>
      </c>
      <c r="B33" s="6"/>
      <c r="C33" s="1"/>
      <c r="D33" s="38"/>
      <c r="E33" s="40"/>
    </row>
    <row r="34" spans="1:5" ht="24.95" customHeight="1" x14ac:dyDescent="0.25">
      <c r="A34" s="5">
        <v>19</v>
      </c>
      <c r="B34" s="6"/>
      <c r="C34" s="1"/>
      <c r="D34" s="38"/>
      <c r="E34" s="40"/>
    </row>
    <row r="35" spans="1:5" ht="24.95" customHeight="1" x14ac:dyDescent="0.25">
      <c r="A35" s="5">
        <v>20</v>
      </c>
      <c r="B35" s="6"/>
      <c r="C35" s="1"/>
      <c r="D35" s="38"/>
      <c r="E35" s="40"/>
    </row>
    <row r="36" spans="1:5" ht="24.95" customHeight="1" x14ac:dyDescent="0.25">
      <c r="A36" s="5">
        <v>21</v>
      </c>
      <c r="B36" s="6"/>
      <c r="C36" s="1"/>
      <c r="D36" s="38"/>
      <c r="E36" s="40"/>
    </row>
    <row r="37" spans="1:5" ht="24.95" customHeight="1" x14ac:dyDescent="0.25">
      <c r="A37" s="5">
        <v>22</v>
      </c>
      <c r="B37" s="6"/>
      <c r="C37" s="1"/>
      <c r="D37" s="38"/>
      <c r="E37" s="40"/>
    </row>
    <row r="38" spans="1:5" ht="24.95" customHeight="1" x14ac:dyDescent="0.25">
      <c r="A38" s="5">
        <v>23</v>
      </c>
      <c r="B38" s="6"/>
      <c r="C38" s="1"/>
      <c r="D38" s="38"/>
      <c r="E38" s="40"/>
    </row>
    <row r="39" spans="1:5" ht="24.95" customHeight="1" x14ac:dyDescent="0.25">
      <c r="A39" s="5">
        <v>24</v>
      </c>
      <c r="B39" s="6"/>
      <c r="C39" s="1"/>
      <c r="D39" s="38"/>
      <c r="E39" s="40"/>
    </row>
    <row r="40" spans="1:5" ht="24.95" customHeight="1" x14ac:dyDescent="0.25">
      <c r="A40" s="5">
        <v>25</v>
      </c>
      <c r="B40" s="6"/>
      <c r="C40" s="1"/>
      <c r="D40" s="38"/>
      <c r="E40" s="40"/>
    </row>
    <row r="41" spans="1:5" ht="24.95" customHeight="1" x14ac:dyDescent="0.25">
      <c r="A41" s="5">
        <v>26</v>
      </c>
      <c r="B41" s="6"/>
      <c r="C41" s="1"/>
      <c r="D41" s="38"/>
      <c r="E41" s="40"/>
    </row>
    <row r="42" spans="1:5" ht="24.95" customHeight="1" x14ac:dyDescent="0.25">
      <c r="A42" s="5">
        <v>27</v>
      </c>
      <c r="B42" s="6"/>
      <c r="C42" s="1"/>
      <c r="D42" s="38"/>
      <c r="E42" s="40"/>
    </row>
    <row r="43" spans="1:5" ht="24.95" customHeight="1" x14ac:dyDescent="0.25">
      <c r="A43" s="5">
        <v>28</v>
      </c>
      <c r="B43" s="6"/>
      <c r="C43" s="1"/>
      <c r="D43" s="38"/>
      <c r="E43" s="40"/>
    </row>
    <row r="44" spans="1:5" ht="24.95" customHeight="1" x14ac:dyDescent="0.25">
      <c r="A44" s="5">
        <v>29</v>
      </c>
      <c r="B44" s="6"/>
      <c r="C44" s="2"/>
      <c r="D44" s="3"/>
      <c r="E44" s="40"/>
    </row>
    <row r="45" spans="1:5" ht="24.95" customHeight="1" thickBot="1" x14ac:dyDescent="0.3">
      <c r="A45" s="7">
        <v>30</v>
      </c>
      <c r="B45" s="8"/>
      <c r="C45" s="4"/>
      <c r="D45" s="39"/>
      <c r="E45" s="41"/>
    </row>
  </sheetData>
  <mergeCells count="3">
    <mergeCell ref="A1:F1"/>
    <mergeCell ref="A3:E3"/>
    <mergeCell ref="K15:L15"/>
  </mergeCells>
  <pageMargins left="0.7" right="0.7" top="0.78740157499999996" bottom="0.78740157499999996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844DB-7059-4B13-A1AA-98128DBAD588}">
  <dimension ref="A2:D8"/>
  <sheetViews>
    <sheetView workbookViewId="0">
      <selection activeCell="D2" sqref="D2"/>
    </sheetView>
  </sheetViews>
  <sheetFormatPr defaultRowHeight="15" x14ac:dyDescent="0.25"/>
  <cols>
    <col min="2" max="2" width="62.140625" bestFit="1" customWidth="1"/>
  </cols>
  <sheetData>
    <row r="2" spans="1:4" ht="30" x14ac:dyDescent="0.25">
      <c r="A2" s="19" t="s">
        <v>0</v>
      </c>
      <c r="B2" s="20" t="s">
        <v>14</v>
      </c>
      <c r="D2" t="s">
        <v>35</v>
      </c>
    </row>
    <row r="3" spans="1:4" ht="30" x14ac:dyDescent="0.25">
      <c r="A3" s="19" t="s">
        <v>1</v>
      </c>
      <c r="B3" s="20" t="s">
        <v>15</v>
      </c>
      <c r="D3" t="s">
        <v>36</v>
      </c>
    </row>
    <row r="4" spans="1:4" ht="30" x14ac:dyDescent="0.25">
      <c r="A4" s="19" t="s">
        <v>2</v>
      </c>
      <c r="B4" s="20" t="s">
        <v>16</v>
      </c>
      <c r="D4" t="s">
        <v>37</v>
      </c>
    </row>
    <row r="5" spans="1:4" ht="30" x14ac:dyDescent="0.25">
      <c r="A5" s="19" t="s">
        <v>3</v>
      </c>
      <c r="B5" s="22" t="s">
        <v>17</v>
      </c>
    </row>
    <row r="6" spans="1:4" ht="93.75" customHeight="1" x14ac:dyDescent="0.25">
      <c r="A6" s="19" t="s">
        <v>4</v>
      </c>
      <c r="B6" s="20" t="s">
        <v>18</v>
      </c>
    </row>
    <row r="7" spans="1:4" ht="30" x14ac:dyDescent="0.25">
      <c r="A7" s="19" t="s">
        <v>5</v>
      </c>
      <c r="B7" s="23" t="s">
        <v>19</v>
      </c>
    </row>
    <row r="8" spans="1:4" ht="30" x14ac:dyDescent="0.25">
      <c r="A8" s="19" t="s">
        <v>6</v>
      </c>
      <c r="B8" s="2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1</vt:lpstr>
      <vt:lpstr>Arkusz1</vt:lpstr>
    </vt:vector>
  </TitlesOfParts>
  <Company>ThyssenKrupp Industrial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Graf, Knut</dc:creator>
  <cp:lastModifiedBy>Wądołowski Rafał (ANW)</cp:lastModifiedBy>
  <cp:lastPrinted>2020-06-15T08:08:59Z</cp:lastPrinted>
  <dcterms:created xsi:type="dcterms:W3CDTF">2019-03-12T17:10:10Z</dcterms:created>
  <dcterms:modified xsi:type="dcterms:W3CDTF">2025-09-02T10:33:41Z</dcterms:modified>
</cp:coreProperties>
</file>